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Javier\MNP COYUNTURA\MNP 2024 COYUNTURA\"/>
    </mc:Choice>
  </mc:AlternateContent>
  <xr:revisionPtr revIDLastSave="0" documentId="8_{D39180FF-5980-4070-9765-71A998ED1915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<sst xmlns="http://schemas.openxmlformats.org/spreadsheetml/2006/main" count="441" uniqueCount="192">
  <si>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</si>
  <si>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</si>
  <si>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</si>
  <si>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</si>
  <si>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</si>
  <si>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</si>
  <si>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</si>
  <si>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</si>
  <si>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</si>
  <si>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</si>
  <si>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</si>
  <si>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</si>
  <si>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</si>
  <si>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</si>
  <si>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</si>
  <si>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</si>
  <si>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</si>
  <si>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</si>
  <si>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</si>
  <si>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</si>
  <si>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</si>
  <si>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</si>
  <si>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</si>
  <si>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</si>
  <si>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</si>
  <si>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</si>
  <si>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</si>
  <si>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</si>
  <si>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</si>
  <si>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</si>
  <si>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</si>
  <si>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</si>
  <si>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</si>
  <si>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</si>
  <si>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</si>
  <si>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</si>
  <si>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</si>
  <si>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</si>
  <si>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</si>
  <si>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</si>
  <si>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</si>
  <si>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</si>
  <si>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</si>
  <si>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</si>
  <si>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</si>
  <si>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</si>
  <si>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</si>
  <si>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</si>
  <si>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</si>
  <si>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</si>
  <si>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</si>
  <si>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</si>
  <si>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</si>
  <si>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</si>
  <si>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</si>
  <si>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</si>
  <si>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</si>
  <si>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</si>
  <si>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</si>
  <si>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</si>
  <si>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</si>
  <si>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</si>
  <si>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</si>
  <si>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</si>
  <si>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</si>
  <si>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</si>
  <si>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</si>
  <si>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</si>
  <si>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</si>
  <si>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</si>
  <si>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</si>
  <si>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</si>
  <si>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</si>
  <si>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</si>
  <si>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</si>
  <si>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</si>
  <si>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</si>
  <si>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</si>
  <si>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</si>
  <si>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</si>
  <si>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</si>
  <si>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</si>
  <si>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</si>
  <si>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</si>
  <si>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</si>
  <si>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</si>
  <si>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</si>
  <si>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</si>
  <si>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</si>
  <si>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</si>
  <si>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</si>
  <si>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</si>
  <si>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</si>
  <si>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</si>
  <si>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</si>
  <si>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</si>
  <si>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</si>
  <si>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</si>
  <si>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</si>
  <si>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</si>
  <si>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</si>
  <si>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</si>
  <si>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</si>
  <si>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</si>
  <si>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</si>
  <si>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</si>
  <si>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</si>
  <si>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</si>
  <si>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</si>
  <si>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</si>
  <si>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</si>
  <si>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</si>
  <si>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</si>
  <si>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</si>
  <si>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</si>
  <si>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</si>
  <si>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</si>
  <si>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</si>
  <si>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</si>
  <si>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</si>
  <si>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</si>
  <si>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</si>
  <si>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</si>
  <si>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</si>
  <si>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</si>
  <si>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</si>
  <si>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</si>
  <si>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</si>
  <si>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</si>
  <si>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</si>
  <si>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</si>
  <si>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</si>
  <si>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</si>
  <si>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</si>
  <si>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</si>
  <si>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</si>
  <si>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</si>
  <si>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</si>
  <si>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</si>
  <si>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</si>
  <si>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</si>
  <si>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</si>
  <si>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</si>
  <si>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</si>
  <si>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</si>
  <si>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</si>
  <si>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</si>
  <si>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</si>
  <si>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</si>
  <si>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</si>
  <si>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</si>
  <si>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</si>
  <si>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</si>
  <si>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</si>
  <si>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</si>
  <si>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</si>
  <si>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</si>
  <si>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</si>
  <si>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</si>
  <si>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</si>
  <si>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</si>
  <si>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</si>
  <si>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</si>
  <si>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</si>
  <si>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</si>
  <si>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</si>
  <si>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</si>
  <si>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</si>
  <si>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</si>
  <si>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</si>
  <si>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</si>
  <si>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</si>
  <si>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</si>
  <si>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</si>
  <si>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</si>
  <si>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</si>
  <si>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</si>
  <si>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</si>
  <si>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</si>
  <si>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</si>
  <si>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</si>
  <si>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</si>
  <si>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</si>
  <si>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</si>
  <si>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</si>
  <si>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</si>
  <si>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</si>
  <si>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</si>
  <si>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</si>
  <si>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Julio 2024</t>
  </si>
  <si>
    <t xml:space="preserve">(*) Para mantener la comparabilidad de la serie histórica no se incluyen las 14 bodas celebradas entre personas del mismo sexo.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</si>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</sst>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189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topLeftCell="A5"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1121</v>
      </c>
      <c r="C8" s="15">
        <f>C9+C10</f>
        <v>129</v>
      </c>
      <c r="D8" s="15">
        <f t="shared" ref="D8:G8" si="0">D9+D10</f>
        <v>399</v>
      </c>
      <c r="E8" s="15">
        <f t="shared" si="0"/>
        <v>491</v>
      </c>
      <c r="F8" s="15">
        <f t="shared" si="0"/>
        <v>81</v>
      </c>
      <c r="G8" s="15">
        <f t="shared" si="0"/>
        <v>21</v>
      </c>
    </row>
    <row r="9" spans="1:7" ht="15" x14ac:dyDescent="0.25">
      <c r="A9" s="99" t="s">
        <v>23</v>
      </c>
      <c r="B9" s="15">
        <f>SUM(C9:G9)</f>
        <v>538</v>
      </c>
      <c r="C9" s="16">
        <v>70</v>
      </c>
      <c r="D9" s="16">
        <v>287</v>
      </c>
      <c r="E9" s="16">
        <v>117</v>
      </c>
      <c r="F9" s="16">
        <v>48</v>
      </c>
      <c r="G9" s="12">
        <v>16</v>
      </c>
    </row>
    <row r="10" spans="1:7" ht="15" x14ac:dyDescent="0.25">
      <c r="A10" s="99" t="s">
        <v>24</v>
      </c>
      <c r="B10" s="15">
        <f>SUM(C10:G10)</f>
        <v>583</v>
      </c>
      <c r="C10" s="16">
        <v>59</v>
      </c>
      <c r="D10" s="16">
        <v>112</v>
      </c>
      <c r="E10" s="16">
        <v>374</v>
      </c>
      <c r="F10" s="16">
        <v>33</v>
      </c>
      <c r="G10" s="12">
        <v>5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424</v>
      </c>
      <c r="D8" s="23">
        <f>SUM(D9:D86)</f>
        <v>1121</v>
      </c>
      <c r="E8" s="23">
        <f t="shared" ref="E8:E71" si="0">C8-D8</f>
        <v>-697</v>
      </c>
      <c r="F8" s="23">
        <f>SUM(F9:F86)</f>
        <v>411</v>
      </c>
    </row>
    <row r="9" spans="1:6" x14ac:dyDescent="0.25">
      <c r="A9" s="94">
        <v>1</v>
      </c>
      <c r="B9" s="104" t="s">
        <v>33</v>
      </c>
      <c r="C9" s="56">
        <v>0</v>
      </c>
      <c r="D9" s="56">
        <v>2</v>
      </c>
      <c r="E9" s="56">
        <f t="shared" si="0"/>
        <v>-2</v>
      </c>
      <c r="F9" s="57">
        <v>0</v>
      </c>
    </row>
    <row r="10" spans="1:6" x14ac:dyDescent="0.25">
      <c r="A10" s="94">
        <v>2</v>
      </c>
      <c r="B10" s="104" t="s">
        <v>34</v>
      </c>
      <c r="C10" s="56">
        <v>5</v>
      </c>
      <c r="D10" s="56">
        <v>3</v>
      </c>
      <c r="E10" s="56">
        <f t="shared" si="0"/>
        <v>2</v>
      </c>
      <c r="F10" s="57">
        <v>6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43</v>
      </c>
      <c r="D12" s="56">
        <v>115</v>
      </c>
      <c r="E12" s="56">
        <f t="shared" si="0"/>
        <v>-72</v>
      </c>
      <c r="F12" s="57">
        <v>24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0</v>
      </c>
      <c r="D14" s="56">
        <v>0</v>
      </c>
      <c r="E14" s="56">
        <f t="shared" si="0"/>
        <v>0</v>
      </c>
      <c r="F14" s="57">
        <v>2</v>
      </c>
    </row>
    <row r="15" spans="1:6" x14ac:dyDescent="0.25">
      <c r="A15" s="94">
        <v>7</v>
      </c>
      <c r="B15" s="104" t="s">
        <v>39</v>
      </c>
      <c r="C15" s="56">
        <v>0</v>
      </c>
      <c r="D15" s="56">
        <v>3</v>
      </c>
      <c r="E15" s="56">
        <f t="shared" si="0"/>
        <v>-3</v>
      </c>
      <c r="F15" s="57">
        <v>0</v>
      </c>
    </row>
    <row r="16" spans="1:6" x14ac:dyDescent="0.25">
      <c r="A16" s="94">
        <v>8</v>
      </c>
      <c r="B16" s="104" t="s">
        <v>40</v>
      </c>
      <c r="C16" s="56">
        <v>2</v>
      </c>
      <c r="D16" s="56">
        <v>2</v>
      </c>
      <c r="E16" s="56">
        <f t="shared" si="0"/>
        <v>0</v>
      </c>
      <c r="F16" s="57">
        <v>2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1</v>
      </c>
      <c r="E17" s="56">
        <f t="shared" si="0"/>
        <v>-1</v>
      </c>
      <c r="F17" s="57">
        <v>2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1</v>
      </c>
      <c r="E18" s="56">
        <f t="shared" si="0"/>
        <v>-1</v>
      </c>
      <c r="F18" s="57">
        <v>0</v>
      </c>
    </row>
    <row r="19" spans="1:6" x14ac:dyDescent="0.25">
      <c r="A19" s="94">
        <v>11</v>
      </c>
      <c r="B19" s="104" t="s">
        <v>43</v>
      </c>
      <c r="C19" s="56">
        <v>5</v>
      </c>
      <c r="D19" s="56">
        <v>10</v>
      </c>
      <c r="E19" s="56">
        <f t="shared" si="0"/>
        <v>-5</v>
      </c>
      <c r="F19" s="57">
        <v>6</v>
      </c>
    </row>
    <row r="20" spans="1:6" x14ac:dyDescent="0.25">
      <c r="A20" s="94">
        <v>12</v>
      </c>
      <c r="B20" s="104" t="s">
        <v>44</v>
      </c>
      <c r="C20" s="56">
        <v>0</v>
      </c>
      <c r="D20" s="56">
        <v>2</v>
      </c>
      <c r="E20" s="56">
        <f t="shared" si="0"/>
        <v>-2</v>
      </c>
      <c r="F20" s="57">
        <v>8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0</v>
      </c>
      <c r="E21" s="56">
        <f t="shared" si="0"/>
        <v>0</v>
      </c>
      <c r="F21" s="57">
        <v>1</v>
      </c>
    </row>
    <row r="22" spans="1:6" x14ac:dyDescent="0.25">
      <c r="A22" s="94">
        <v>14</v>
      </c>
      <c r="B22" s="104" t="s">
        <v>46</v>
      </c>
      <c r="C22" s="56">
        <v>3</v>
      </c>
      <c r="D22" s="56">
        <v>11</v>
      </c>
      <c r="E22" s="56">
        <f t="shared" si="0"/>
        <v>-8</v>
      </c>
      <c r="F22" s="57">
        <v>4</v>
      </c>
    </row>
    <row r="23" spans="1:6" x14ac:dyDescent="0.25">
      <c r="A23" s="94">
        <v>15</v>
      </c>
      <c r="B23" s="104" t="s">
        <v>47</v>
      </c>
      <c r="C23" s="56">
        <v>0</v>
      </c>
      <c r="D23" s="56">
        <v>0</v>
      </c>
      <c r="E23" s="56">
        <f t="shared" si="0"/>
        <v>0</v>
      </c>
      <c r="F23" s="57">
        <v>2</v>
      </c>
    </row>
    <row r="24" spans="1:6" x14ac:dyDescent="0.25">
      <c r="A24" s="94">
        <v>16</v>
      </c>
      <c r="B24" s="104" t="s">
        <v>48</v>
      </c>
      <c r="C24" s="56">
        <v>0</v>
      </c>
      <c r="D24" s="56">
        <v>7</v>
      </c>
      <c r="E24" s="56">
        <f t="shared" si="0"/>
        <v>-7</v>
      </c>
      <c r="F24" s="57">
        <v>12</v>
      </c>
    </row>
    <row r="25" spans="1:6" x14ac:dyDescent="0.25">
      <c r="A25" s="94">
        <v>17</v>
      </c>
      <c r="B25" s="104" t="s">
        <v>49</v>
      </c>
      <c r="C25" s="56">
        <v>2</v>
      </c>
      <c r="D25" s="56">
        <v>0</v>
      </c>
      <c r="E25" s="56">
        <f t="shared" si="0"/>
        <v>2</v>
      </c>
      <c r="F25" s="57">
        <v>0</v>
      </c>
    </row>
    <row r="26" spans="1:6" x14ac:dyDescent="0.25">
      <c r="A26" s="94">
        <v>18</v>
      </c>
      <c r="B26" s="104" t="s">
        <v>50</v>
      </c>
      <c r="C26" s="56">
        <v>1</v>
      </c>
      <c r="D26" s="56">
        <v>15</v>
      </c>
      <c r="E26" s="56">
        <f t="shared" si="0"/>
        <v>-14</v>
      </c>
      <c r="F26" s="57">
        <v>2</v>
      </c>
    </row>
    <row r="27" spans="1:6" x14ac:dyDescent="0.25">
      <c r="A27" s="94">
        <v>19</v>
      </c>
      <c r="B27" s="104" t="s">
        <v>51</v>
      </c>
      <c r="C27" s="56">
        <v>0</v>
      </c>
      <c r="D27" s="56">
        <v>4</v>
      </c>
      <c r="E27" s="56">
        <f t="shared" si="0"/>
        <v>-4</v>
      </c>
      <c r="F27" s="57">
        <v>4</v>
      </c>
    </row>
    <row r="28" spans="1:6" x14ac:dyDescent="0.25">
      <c r="A28" s="94">
        <v>20</v>
      </c>
      <c r="B28" s="104" t="s">
        <v>52</v>
      </c>
      <c r="C28" s="56">
        <v>0</v>
      </c>
      <c r="D28" s="56">
        <v>1</v>
      </c>
      <c r="E28" s="56">
        <f t="shared" si="0"/>
        <v>-1</v>
      </c>
      <c r="F28" s="57">
        <v>5</v>
      </c>
    </row>
    <row r="29" spans="1:6" x14ac:dyDescent="0.25">
      <c r="A29" s="94">
        <v>21</v>
      </c>
      <c r="B29" s="104" t="s">
        <v>53</v>
      </c>
      <c r="C29" s="56">
        <v>2</v>
      </c>
      <c r="D29" s="56">
        <v>6</v>
      </c>
      <c r="E29" s="56">
        <f t="shared" si="0"/>
        <v>-4</v>
      </c>
      <c r="F29" s="57">
        <v>1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2</v>
      </c>
      <c r="D31" s="56">
        <v>3</v>
      </c>
      <c r="E31" s="56">
        <f t="shared" si="0"/>
        <v>-1</v>
      </c>
      <c r="F31" s="57">
        <v>1</v>
      </c>
    </row>
    <row r="32" spans="1:6" x14ac:dyDescent="0.25">
      <c r="A32" s="94">
        <v>24</v>
      </c>
      <c r="B32" s="104" t="s">
        <v>56</v>
      </c>
      <c r="C32" s="56">
        <v>121</v>
      </c>
      <c r="D32" s="56">
        <v>300</v>
      </c>
      <c r="E32" s="56">
        <f t="shared" si="0"/>
        <v>-179</v>
      </c>
      <c r="F32" s="56">
        <v>87</v>
      </c>
    </row>
    <row r="33" spans="1:6" x14ac:dyDescent="0.25">
      <c r="A33" s="94">
        <v>25</v>
      </c>
      <c r="B33" s="104" t="s">
        <v>57</v>
      </c>
      <c r="C33" s="56">
        <v>0</v>
      </c>
      <c r="D33" s="56">
        <v>3</v>
      </c>
      <c r="E33" s="56">
        <f t="shared" si="0"/>
        <v>-3</v>
      </c>
      <c r="F33" s="57">
        <v>6</v>
      </c>
    </row>
    <row r="34" spans="1:6" x14ac:dyDescent="0.25">
      <c r="A34" s="94">
        <v>26</v>
      </c>
      <c r="B34" s="104" t="s">
        <v>58</v>
      </c>
      <c r="C34" s="56">
        <v>2</v>
      </c>
      <c r="D34" s="56">
        <v>9</v>
      </c>
      <c r="E34" s="56">
        <f t="shared" si="0"/>
        <v>-7</v>
      </c>
      <c r="F34" s="57">
        <v>7</v>
      </c>
    </row>
    <row r="35" spans="1:6" x14ac:dyDescent="0.25">
      <c r="A35" s="94">
        <v>27</v>
      </c>
      <c r="B35" s="104" t="s">
        <v>59</v>
      </c>
      <c r="C35" s="56">
        <v>0</v>
      </c>
      <c r="D35" s="56">
        <v>1</v>
      </c>
      <c r="E35" s="56">
        <f t="shared" si="0"/>
        <v>-1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1</v>
      </c>
      <c r="E36" s="56">
        <f t="shared" si="0"/>
        <v>-1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0</v>
      </c>
      <c r="D38" s="56">
        <v>0</v>
      </c>
      <c r="E38" s="56">
        <f t="shared" si="0"/>
        <v>0</v>
      </c>
      <c r="F38" s="57">
        <v>1</v>
      </c>
    </row>
    <row r="39" spans="1:6" x14ac:dyDescent="0.25">
      <c r="A39" s="94">
        <v>31</v>
      </c>
      <c r="B39" s="104" t="s">
        <v>63</v>
      </c>
      <c r="C39" s="56">
        <v>14</v>
      </c>
      <c r="D39" s="56">
        <v>69</v>
      </c>
      <c r="E39" s="56">
        <f t="shared" si="0"/>
        <v>-55</v>
      </c>
      <c r="F39" s="57">
        <v>17</v>
      </c>
    </row>
    <row r="40" spans="1:6" x14ac:dyDescent="0.25">
      <c r="A40" s="94">
        <v>32</v>
      </c>
      <c r="B40" s="104" t="s">
        <v>64</v>
      </c>
      <c r="C40" s="56">
        <v>2</v>
      </c>
      <c r="D40" s="56">
        <v>8</v>
      </c>
      <c r="E40" s="56">
        <f t="shared" si="0"/>
        <v>-6</v>
      </c>
      <c r="F40" s="57">
        <v>4</v>
      </c>
    </row>
    <row r="41" spans="1:6" x14ac:dyDescent="0.25">
      <c r="A41" s="94">
        <v>33</v>
      </c>
      <c r="B41" s="104" t="s">
        <v>65</v>
      </c>
      <c r="C41" s="56">
        <v>3</v>
      </c>
      <c r="D41" s="56">
        <v>4</v>
      </c>
      <c r="E41" s="56">
        <f t="shared" si="0"/>
        <v>-1</v>
      </c>
      <c r="F41" s="57">
        <v>5</v>
      </c>
    </row>
    <row r="42" spans="1:6" x14ac:dyDescent="0.25">
      <c r="A42" s="94">
        <v>34</v>
      </c>
      <c r="B42" s="104" t="s">
        <v>66</v>
      </c>
      <c r="C42" s="56">
        <v>1</v>
      </c>
      <c r="D42" s="56">
        <v>14</v>
      </c>
      <c r="E42" s="56">
        <f t="shared" si="0"/>
        <v>-13</v>
      </c>
      <c r="F42" s="57">
        <v>2</v>
      </c>
    </row>
    <row r="43" spans="1:6" x14ac:dyDescent="0.25">
      <c r="A43" s="94">
        <v>35</v>
      </c>
      <c r="B43" s="104" t="s">
        <v>67</v>
      </c>
      <c r="C43" s="56">
        <v>2</v>
      </c>
      <c r="D43" s="56">
        <v>5</v>
      </c>
      <c r="E43" s="56">
        <f t="shared" si="0"/>
        <v>-3</v>
      </c>
      <c r="F43" s="57">
        <v>20</v>
      </c>
    </row>
    <row r="44" spans="1:6" x14ac:dyDescent="0.25">
      <c r="A44" s="94">
        <v>36</v>
      </c>
      <c r="B44" s="104" t="s">
        <v>68</v>
      </c>
      <c r="C44" s="56">
        <v>5</v>
      </c>
      <c r="D44" s="56">
        <v>13</v>
      </c>
      <c r="E44" s="56">
        <f t="shared" si="0"/>
        <v>-8</v>
      </c>
      <c r="F44" s="57">
        <v>0</v>
      </c>
    </row>
    <row r="45" spans="1:6" x14ac:dyDescent="0.25">
      <c r="A45" s="94">
        <v>37</v>
      </c>
      <c r="B45" s="104" t="s">
        <v>69</v>
      </c>
      <c r="C45" s="56">
        <v>20</v>
      </c>
      <c r="D45" s="56">
        <v>54</v>
      </c>
      <c r="E45" s="56">
        <f t="shared" si="0"/>
        <v>-34</v>
      </c>
      <c r="F45" s="57">
        <v>20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71</v>
      </c>
      <c r="C47" s="56">
        <v>0</v>
      </c>
      <c r="D47" s="56">
        <v>1</v>
      </c>
      <c r="E47" s="56">
        <f t="shared" si="0"/>
        <v>-1</v>
      </c>
      <c r="F47" s="57">
        <v>2</v>
      </c>
    </row>
    <row r="48" spans="1:6" x14ac:dyDescent="0.25">
      <c r="A48" s="94">
        <v>40</v>
      </c>
      <c r="B48" s="104" t="s">
        <v>72</v>
      </c>
      <c r="C48" s="56">
        <v>0</v>
      </c>
      <c r="D48" s="56">
        <v>2</v>
      </c>
      <c r="E48" s="56">
        <f t="shared" si="0"/>
        <v>-2</v>
      </c>
      <c r="F48" s="57">
        <v>2</v>
      </c>
    </row>
    <row r="49" spans="1:6" x14ac:dyDescent="0.25">
      <c r="A49" s="94">
        <v>41</v>
      </c>
      <c r="B49" s="104" t="s">
        <v>73</v>
      </c>
      <c r="C49" s="56">
        <v>0</v>
      </c>
      <c r="D49" s="56">
        <v>2</v>
      </c>
      <c r="E49" s="56">
        <f t="shared" si="0"/>
        <v>-2</v>
      </c>
      <c r="F49" s="57">
        <v>2</v>
      </c>
    </row>
    <row r="50" spans="1:6" x14ac:dyDescent="0.25">
      <c r="A50" s="94">
        <v>42</v>
      </c>
      <c r="B50" s="104" t="s">
        <v>74</v>
      </c>
      <c r="C50" s="56">
        <v>0</v>
      </c>
      <c r="D50" s="56">
        <v>1</v>
      </c>
      <c r="E50" s="56">
        <f t="shared" si="0"/>
        <v>-1</v>
      </c>
      <c r="F50" s="57">
        <v>4</v>
      </c>
    </row>
    <row r="51" spans="1:6" x14ac:dyDescent="0.25">
      <c r="A51" s="94">
        <v>43</v>
      </c>
      <c r="B51" s="104" t="s">
        <v>75</v>
      </c>
      <c r="C51" s="56">
        <v>0</v>
      </c>
      <c r="D51" s="56">
        <v>0</v>
      </c>
      <c r="E51" s="56">
        <f t="shared" si="0"/>
        <v>0</v>
      </c>
      <c r="F51" s="57">
        <v>0</v>
      </c>
    </row>
    <row r="52" spans="1:6" x14ac:dyDescent="0.25">
      <c r="A52" s="94">
        <v>44</v>
      </c>
      <c r="B52" s="104" t="s">
        <v>76</v>
      </c>
      <c r="C52" s="56">
        <v>170</v>
      </c>
      <c r="D52" s="56">
        <v>328</v>
      </c>
      <c r="E52" s="56">
        <f t="shared" si="0"/>
        <v>-158</v>
      </c>
      <c r="F52" s="57">
        <v>86</v>
      </c>
    </row>
    <row r="53" spans="1:6" x14ac:dyDescent="0.25">
      <c r="A53" s="94">
        <v>45</v>
      </c>
      <c r="B53" s="104" t="s">
        <v>77</v>
      </c>
      <c r="C53" s="56">
        <v>5</v>
      </c>
      <c r="D53" s="56">
        <v>27</v>
      </c>
      <c r="E53" s="56">
        <f t="shared" si="0"/>
        <v>-22</v>
      </c>
      <c r="F53" s="57">
        <v>2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0</v>
      </c>
      <c r="E54" s="56">
        <f t="shared" si="0"/>
        <v>0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1</v>
      </c>
    </row>
    <row r="57" spans="1:6" x14ac:dyDescent="0.25">
      <c r="A57" s="94">
        <v>49</v>
      </c>
      <c r="B57" s="104" t="s">
        <v>81</v>
      </c>
      <c r="C57" s="56">
        <v>5</v>
      </c>
      <c r="D57" s="56">
        <v>3</v>
      </c>
      <c r="E57" s="56">
        <f t="shared" si="0"/>
        <v>2</v>
      </c>
      <c r="F57" s="57">
        <v>7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1</v>
      </c>
      <c r="D59" s="56">
        <v>5</v>
      </c>
      <c r="E59" s="56">
        <f t="shared" si="0"/>
        <v>-4</v>
      </c>
      <c r="F59" s="57">
        <v>4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85</v>
      </c>
      <c r="C61" s="56">
        <v>0</v>
      </c>
      <c r="D61" s="56">
        <v>1</v>
      </c>
      <c r="E61" s="56">
        <f t="shared" si="0"/>
        <v>-1</v>
      </c>
      <c r="F61" s="57">
        <v>0</v>
      </c>
    </row>
    <row r="62" spans="1:6" x14ac:dyDescent="0.25">
      <c r="A62" s="94">
        <v>54</v>
      </c>
      <c r="B62" s="104" t="s">
        <v>86</v>
      </c>
      <c r="C62" s="56">
        <v>0</v>
      </c>
      <c r="D62" s="56">
        <v>1</v>
      </c>
      <c r="E62" s="56">
        <f t="shared" si="0"/>
        <v>-1</v>
      </c>
      <c r="F62" s="57">
        <v>1</v>
      </c>
    </row>
    <row r="63" spans="1:6" x14ac:dyDescent="0.25">
      <c r="A63" s="94">
        <v>55</v>
      </c>
      <c r="B63" s="104" t="s">
        <v>87</v>
      </c>
      <c r="C63" s="56">
        <v>1</v>
      </c>
      <c r="D63" s="56">
        <v>0</v>
      </c>
      <c r="E63" s="56">
        <f t="shared" si="0"/>
        <v>1</v>
      </c>
      <c r="F63" s="57">
        <v>2</v>
      </c>
    </row>
    <row r="64" spans="1:6" x14ac:dyDescent="0.25">
      <c r="A64" s="94">
        <v>56</v>
      </c>
      <c r="B64" s="104" t="s">
        <v>88</v>
      </c>
      <c r="C64" s="56">
        <v>0</v>
      </c>
      <c r="D64" s="56">
        <v>2</v>
      </c>
      <c r="E64" s="56">
        <f t="shared" si="0"/>
        <v>-2</v>
      </c>
      <c r="F64" s="57">
        <v>0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2</v>
      </c>
      <c r="E65" s="56">
        <f t="shared" si="0"/>
        <v>-2</v>
      </c>
      <c r="F65" s="57">
        <v>0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1</v>
      </c>
      <c r="E66" s="56">
        <f t="shared" si="0"/>
        <v>-1</v>
      </c>
      <c r="F66" s="57">
        <v>2</v>
      </c>
    </row>
    <row r="67" spans="1:6" x14ac:dyDescent="0.25">
      <c r="A67" s="94">
        <v>59</v>
      </c>
      <c r="B67" s="104" t="s">
        <v>91</v>
      </c>
      <c r="C67" s="56">
        <v>0</v>
      </c>
      <c r="D67" s="56">
        <v>4</v>
      </c>
      <c r="E67" s="56">
        <f t="shared" si="0"/>
        <v>-4</v>
      </c>
      <c r="F67" s="57">
        <v>2</v>
      </c>
    </row>
    <row r="68" spans="1:6" x14ac:dyDescent="0.25">
      <c r="A68" s="94">
        <v>60</v>
      </c>
      <c r="B68" s="104" t="s">
        <v>92</v>
      </c>
      <c r="C68" s="56">
        <v>0</v>
      </c>
      <c r="D68" s="56">
        <v>1</v>
      </c>
      <c r="E68" s="56">
        <f t="shared" si="0"/>
        <v>-1</v>
      </c>
      <c r="F68" s="57">
        <v>3</v>
      </c>
    </row>
    <row r="69" spans="1:6" x14ac:dyDescent="0.25">
      <c r="A69" s="94">
        <v>61</v>
      </c>
      <c r="B69" s="104" t="s">
        <v>93</v>
      </c>
      <c r="C69" s="56">
        <v>0</v>
      </c>
      <c r="D69" s="56">
        <v>0</v>
      </c>
      <c r="E69" s="56">
        <f t="shared" si="0"/>
        <v>0</v>
      </c>
      <c r="F69" s="57">
        <v>2</v>
      </c>
    </row>
    <row r="70" spans="1:6" x14ac:dyDescent="0.25">
      <c r="A70" s="94">
        <v>62</v>
      </c>
      <c r="B70" s="104" t="s">
        <v>94</v>
      </c>
      <c r="C70" s="56">
        <v>0</v>
      </c>
      <c r="D70" s="56">
        <v>0</v>
      </c>
      <c r="E70" s="56">
        <f t="shared" si="0"/>
        <v>0</v>
      </c>
      <c r="F70" s="57">
        <v>1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1</v>
      </c>
      <c r="D73" s="56">
        <v>0</v>
      </c>
      <c r="E73" s="56">
        <f t="shared" si="1"/>
        <v>1</v>
      </c>
      <c r="F73" s="57">
        <v>0</v>
      </c>
    </row>
    <row r="74" spans="1:6" x14ac:dyDescent="0.25">
      <c r="A74" s="94">
        <v>66</v>
      </c>
      <c r="B74" s="104" t="s">
        <v>98</v>
      </c>
      <c r="C74" s="56">
        <v>1</v>
      </c>
      <c r="D74" s="56">
        <v>39</v>
      </c>
      <c r="E74" s="56">
        <f t="shared" si="1"/>
        <v>-38</v>
      </c>
      <c r="F74" s="57">
        <v>18</v>
      </c>
    </row>
    <row r="75" spans="1:6" x14ac:dyDescent="0.25">
      <c r="A75" s="94">
        <v>67</v>
      </c>
      <c r="B75" s="104" t="s">
        <v>99</v>
      </c>
      <c r="C75" s="56">
        <v>1</v>
      </c>
      <c r="D75" s="56">
        <v>1</v>
      </c>
      <c r="E75" s="56">
        <f t="shared" si="1"/>
        <v>0</v>
      </c>
      <c r="F75" s="57">
        <v>0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1</v>
      </c>
      <c r="E76" s="56">
        <f t="shared" si="1"/>
        <v>-1</v>
      </c>
      <c r="F76" s="57">
        <v>0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4</v>
      </c>
      <c r="E77" s="56">
        <f t="shared" si="1"/>
        <v>-4</v>
      </c>
      <c r="F77" s="57">
        <v>3</v>
      </c>
    </row>
    <row r="78" spans="1:6" x14ac:dyDescent="0.25">
      <c r="A78" s="94">
        <v>70</v>
      </c>
      <c r="B78" s="104" t="s">
        <v>102</v>
      </c>
      <c r="C78" s="56">
        <v>0</v>
      </c>
      <c r="D78" s="56">
        <v>4</v>
      </c>
      <c r="E78" s="56">
        <f t="shared" si="1"/>
        <v>-4</v>
      </c>
      <c r="F78" s="57">
        <v>1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1</v>
      </c>
      <c r="E79" s="56">
        <f t="shared" si="1"/>
        <v>-1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1</v>
      </c>
      <c r="E80" s="56">
        <f t="shared" si="1"/>
        <v>-1</v>
      </c>
      <c r="F80" s="57">
        <v>0</v>
      </c>
    </row>
    <row r="81" spans="1:6" x14ac:dyDescent="0.25">
      <c r="A81" s="94">
        <v>73</v>
      </c>
      <c r="B81" s="104" t="s">
        <v>105</v>
      </c>
      <c r="C81" s="56">
        <v>1</v>
      </c>
      <c r="D81" s="56">
        <v>10</v>
      </c>
      <c r="E81" s="56">
        <f t="shared" si="1"/>
        <v>-9</v>
      </c>
      <c r="F81" s="57">
        <v>3</v>
      </c>
    </row>
    <row r="82" spans="1:6" x14ac:dyDescent="0.25">
      <c r="A82" s="94">
        <v>74</v>
      </c>
      <c r="B82" s="104" t="s">
        <v>106</v>
      </c>
      <c r="C82" s="56">
        <v>2</v>
      </c>
      <c r="D82" s="56">
        <v>2</v>
      </c>
      <c r="E82" s="56">
        <f t="shared" si="1"/>
        <v>0</v>
      </c>
      <c r="F82" s="57">
        <v>1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1</v>
      </c>
      <c r="D84" s="56">
        <v>9</v>
      </c>
      <c r="E84" s="56">
        <f t="shared" si="1"/>
        <v>-8</v>
      </c>
      <c r="F84" s="57">
        <v>11</v>
      </c>
    </row>
    <row r="85" spans="1:6" x14ac:dyDescent="0.25">
      <c r="A85" s="94">
        <v>77</v>
      </c>
      <c r="B85" s="104" t="s">
        <v>109</v>
      </c>
      <c r="C85" s="56">
        <v>0</v>
      </c>
      <c r="D85" s="56">
        <v>1</v>
      </c>
      <c r="E85" s="56">
        <f t="shared" si="1"/>
        <v>-1</v>
      </c>
      <c r="F85" s="57">
        <v>0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190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425</v>
      </c>
      <c r="C10" s="23">
        <f t="shared" ref="C10:D10" si="0">SUM(C11:C20)</f>
        <v>375</v>
      </c>
      <c r="D10" s="23">
        <f t="shared" si="0"/>
        <v>25</v>
      </c>
      <c r="E10" s="23">
        <f>SUM(E11:E20)</f>
        <v>375</v>
      </c>
      <c r="F10" s="23">
        <f>SUM(F11:F20)</f>
        <v>24</v>
      </c>
      <c r="G10" s="23">
        <f>SUM(G11:G20)</f>
        <v>0</v>
      </c>
      <c r="H10" s="23">
        <f>SUM(H11:H20)</f>
        <v>1</v>
      </c>
      <c r="I10" s="23">
        <f t="shared" ref="I10" si="1">SUM(I11:I20)</f>
        <v>25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4</v>
      </c>
      <c r="C12" s="52">
        <f t="shared" ref="C12:C19" si="4">E12+G12</f>
        <v>3</v>
      </c>
      <c r="D12" s="52">
        <f t="shared" si="2"/>
        <v>1</v>
      </c>
      <c r="E12" s="56">
        <v>3</v>
      </c>
      <c r="F12" s="56">
        <v>1</v>
      </c>
      <c r="G12" s="56">
        <v>0</v>
      </c>
      <c r="H12" s="56">
        <v>0</v>
      </c>
      <c r="I12" s="52">
        <v>0</v>
      </c>
    </row>
    <row r="13" spans="1:9" x14ac:dyDescent="0.25">
      <c r="A13" t="s">
        <v>14</v>
      </c>
      <c r="B13" s="23">
        <f t="shared" si="3"/>
        <v>38</v>
      </c>
      <c r="C13" s="52">
        <f t="shared" si="4"/>
        <v>33</v>
      </c>
      <c r="D13" s="52">
        <f t="shared" si="2"/>
        <v>1</v>
      </c>
      <c r="E13" s="56">
        <v>33</v>
      </c>
      <c r="F13" s="56">
        <v>1</v>
      </c>
      <c r="G13" s="56">
        <v>0</v>
      </c>
      <c r="H13" s="56">
        <v>0</v>
      </c>
      <c r="I13" s="52">
        <v>4</v>
      </c>
    </row>
    <row r="14" spans="1:9" x14ac:dyDescent="0.25">
      <c r="A14" t="s">
        <v>15</v>
      </c>
      <c r="B14" s="23">
        <f t="shared" si="3"/>
        <v>74</v>
      </c>
      <c r="C14" s="52">
        <f t="shared" si="4"/>
        <v>61</v>
      </c>
      <c r="D14" s="52">
        <f t="shared" si="2"/>
        <v>7</v>
      </c>
      <c r="E14" s="56">
        <v>61</v>
      </c>
      <c r="F14" s="56">
        <v>7</v>
      </c>
      <c r="G14" s="56">
        <v>0</v>
      </c>
      <c r="H14" s="56">
        <v>0</v>
      </c>
      <c r="I14" s="52">
        <v>6</v>
      </c>
    </row>
    <row r="15" spans="1:9" x14ac:dyDescent="0.25">
      <c r="A15" t="s">
        <v>16</v>
      </c>
      <c r="B15" s="23">
        <f t="shared" si="3"/>
        <v>140</v>
      </c>
      <c r="C15" s="52">
        <f t="shared" si="4"/>
        <v>127</v>
      </c>
      <c r="D15" s="52">
        <f t="shared" si="2"/>
        <v>5</v>
      </c>
      <c r="E15" s="56">
        <v>127</v>
      </c>
      <c r="F15" s="56">
        <v>4</v>
      </c>
      <c r="G15" s="56">
        <v>0</v>
      </c>
      <c r="H15" s="56">
        <v>1</v>
      </c>
      <c r="I15" s="52">
        <v>8</v>
      </c>
    </row>
    <row r="16" spans="1:9" x14ac:dyDescent="0.25">
      <c r="A16" t="s">
        <v>17</v>
      </c>
      <c r="B16" s="23">
        <f t="shared" si="3"/>
        <v>103</v>
      </c>
      <c r="C16" s="52">
        <f t="shared" si="4"/>
        <v>96</v>
      </c>
      <c r="D16" s="52">
        <f t="shared" si="2"/>
        <v>4</v>
      </c>
      <c r="E16" s="56">
        <v>96</v>
      </c>
      <c r="F16" s="56">
        <v>4</v>
      </c>
      <c r="G16" s="56">
        <v>0</v>
      </c>
      <c r="H16" s="56">
        <v>0</v>
      </c>
      <c r="I16" s="52">
        <v>3</v>
      </c>
    </row>
    <row r="17" spans="1:9" x14ac:dyDescent="0.25">
      <c r="A17" t="s">
        <v>18</v>
      </c>
      <c r="B17" s="23">
        <f t="shared" si="3"/>
        <v>58</v>
      </c>
      <c r="C17" s="52">
        <f t="shared" si="4"/>
        <v>49</v>
      </c>
      <c r="D17" s="52">
        <f t="shared" si="2"/>
        <v>6</v>
      </c>
      <c r="E17" s="56">
        <v>49</v>
      </c>
      <c r="F17" s="56">
        <v>6</v>
      </c>
      <c r="G17" s="56">
        <v>0</v>
      </c>
      <c r="H17" s="56">
        <v>0</v>
      </c>
      <c r="I17" s="52">
        <v>3</v>
      </c>
    </row>
    <row r="18" spans="1:9" x14ac:dyDescent="0.25">
      <c r="A18" t="s">
        <v>19</v>
      </c>
      <c r="B18" s="23">
        <f t="shared" si="3"/>
        <v>8</v>
      </c>
      <c r="C18" s="52">
        <f t="shared" si="4"/>
        <v>6</v>
      </c>
      <c r="D18" s="52">
        <f t="shared" si="2"/>
        <v>1</v>
      </c>
      <c r="E18" s="56">
        <v>6</v>
      </c>
      <c r="F18" s="56">
        <v>1</v>
      </c>
      <c r="G18" s="56">
        <v>0</v>
      </c>
      <c r="H18" s="56">
        <v>0</v>
      </c>
      <c r="I18" s="52">
        <v>1</v>
      </c>
    </row>
    <row r="19" spans="1:9" x14ac:dyDescent="0.25">
      <c r="A19" t="s">
        <v>20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sqref="A1:G1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424</v>
      </c>
      <c r="C9" s="51">
        <f>SUM(B9/$B$9)*100</f>
        <v>100</v>
      </c>
      <c r="D9" s="15">
        <f>SUM(D10:D18)</f>
        <v>231</v>
      </c>
      <c r="E9" s="51">
        <f>SUM(D9/$B$9)*100</f>
        <v>54.481132075471692</v>
      </c>
      <c r="F9" s="15">
        <f>SUM(F10:F18)</f>
        <v>193</v>
      </c>
      <c r="G9" s="51">
        <f>SUM(F9/$B$9)*100</f>
        <v>45.518867924528301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4</v>
      </c>
      <c r="C11" s="51">
        <f t="shared" si="1"/>
        <v>0.94339622641509435</v>
      </c>
      <c r="D11" s="16">
        <f t="shared" si="2"/>
        <v>2</v>
      </c>
      <c r="E11" s="74">
        <f t="shared" si="3"/>
        <v>0.47169811320754718</v>
      </c>
      <c r="F11" s="16">
        <f t="shared" si="4"/>
        <v>2</v>
      </c>
      <c r="G11" s="74">
        <f t="shared" si="5"/>
        <v>0.47169811320754718</v>
      </c>
    </row>
    <row r="12" spans="1:7" ht="15" customHeight="1" x14ac:dyDescent="0.25">
      <c r="A12" s="8" t="s">
        <v>14</v>
      </c>
      <c r="B12" s="15">
        <f t="shared" si="0"/>
        <v>38</v>
      </c>
      <c r="C12" s="51">
        <f t="shared" si="1"/>
        <v>8.9622641509433958</v>
      </c>
      <c r="D12" s="16">
        <f t="shared" si="2"/>
        <v>25</v>
      </c>
      <c r="E12" s="74">
        <f t="shared" si="3"/>
        <v>5.8962264150943398</v>
      </c>
      <c r="F12" s="16">
        <f t="shared" si="4"/>
        <v>13</v>
      </c>
      <c r="G12" s="74">
        <f t="shared" si="5"/>
        <v>3.0660377358490565</v>
      </c>
    </row>
    <row r="13" spans="1:7" ht="15" customHeight="1" x14ac:dyDescent="0.25">
      <c r="A13" s="8" t="s">
        <v>15</v>
      </c>
      <c r="B13" s="15">
        <f t="shared" si="0"/>
        <v>72</v>
      </c>
      <c r="C13" s="51">
        <f t="shared" si="1"/>
        <v>16.981132075471699</v>
      </c>
      <c r="D13" s="16">
        <f t="shared" si="2"/>
        <v>43</v>
      </c>
      <c r="E13" s="74">
        <f t="shared" si="3"/>
        <v>10.141509433962264</v>
      </c>
      <c r="F13" s="16">
        <f t="shared" si="4"/>
        <v>29</v>
      </c>
      <c r="G13" s="74">
        <f t="shared" si="5"/>
        <v>6.8396226415094334</v>
      </c>
    </row>
    <row r="14" spans="1:7" ht="15" customHeight="1" x14ac:dyDescent="0.25">
      <c r="A14" s="8" t="s">
        <v>16</v>
      </c>
      <c r="B14" s="15">
        <f t="shared" si="0"/>
        <v>141</v>
      </c>
      <c r="C14" s="51">
        <f t="shared" si="1"/>
        <v>33.254716981132077</v>
      </c>
      <c r="D14" s="16">
        <f t="shared" si="2"/>
        <v>79</v>
      </c>
      <c r="E14" s="74">
        <f t="shared" si="3"/>
        <v>18.632075471698112</v>
      </c>
      <c r="F14" s="16">
        <f t="shared" si="4"/>
        <v>62</v>
      </c>
      <c r="G14" s="74">
        <f t="shared" si="5"/>
        <v>14.622641509433961</v>
      </c>
    </row>
    <row r="15" spans="1:7" ht="15" customHeight="1" x14ac:dyDescent="0.25">
      <c r="A15" s="8" t="s">
        <v>17</v>
      </c>
      <c r="B15" s="15">
        <f t="shared" si="0"/>
        <v>103</v>
      </c>
      <c r="C15" s="51">
        <f t="shared" si="1"/>
        <v>24.29245283018868</v>
      </c>
      <c r="D15" s="16">
        <f t="shared" si="2"/>
        <v>53</v>
      </c>
      <c r="E15" s="74">
        <f t="shared" si="3"/>
        <v>12.5</v>
      </c>
      <c r="F15" s="16">
        <f t="shared" si="4"/>
        <v>50</v>
      </c>
      <c r="G15" s="74">
        <f t="shared" si="5"/>
        <v>11.79245283018868</v>
      </c>
    </row>
    <row r="16" spans="1:7" ht="15" customHeight="1" x14ac:dyDescent="0.25">
      <c r="A16" s="8" t="s">
        <v>18</v>
      </c>
      <c r="B16" s="15">
        <f t="shared" si="0"/>
        <v>58</v>
      </c>
      <c r="C16" s="51">
        <f t="shared" si="1"/>
        <v>13.679245283018867</v>
      </c>
      <c r="D16" s="16">
        <f t="shared" si="2"/>
        <v>27</v>
      </c>
      <c r="E16" s="74">
        <f t="shared" si="3"/>
        <v>6.367924528301887</v>
      </c>
      <c r="F16" s="16">
        <f t="shared" si="4"/>
        <v>31</v>
      </c>
      <c r="G16" s="74">
        <f t="shared" si="5"/>
        <v>7.3113207547169807</v>
      </c>
    </row>
    <row r="17" spans="1:7" ht="15" customHeight="1" x14ac:dyDescent="0.25">
      <c r="A17" s="8" t="s">
        <v>19</v>
      </c>
      <c r="B17" s="15">
        <f t="shared" si="0"/>
        <v>8</v>
      </c>
      <c r="C17" s="51">
        <f t="shared" si="1"/>
        <v>1.8867924528301887</v>
      </c>
      <c r="D17" s="16">
        <f t="shared" si="2"/>
        <v>2</v>
      </c>
      <c r="E17" s="74">
        <f t="shared" si="3"/>
        <v>0.47169811320754718</v>
      </c>
      <c r="F17" s="16">
        <f t="shared" si="4"/>
        <v>6</v>
      </c>
      <c r="G17" s="74">
        <f t="shared" si="5"/>
        <v>1.4150943396226416</v>
      </c>
    </row>
    <row r="18" spans="1:7" ht="15" customHeight="1" x14ac:dyDescent="0.25">
      <c r="A18" s="8" t="s">
        <v>20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355</v>
      </c>
      <c r="C32" s="51">
        <f>SUM(B32/$B$9)*100</f>
        <v>83.726415094339629</v>
      </c>
      <c r="D32" s="15">
        <f>SUM(D33:D41)</f>
        <v>195</v>
      </c>
      <c r="E32" s="51">
        <f>SUM(D32/$B$9)*100</f>
        <v>45.990566037735846</v>
      </c>
      <c r="F32" s="15">
        <f>SUM(F33:F41)</f>
        <v>160</v>
      </c>
      <c r="G32" s="51">
        <f>SUM(F32/$B$9)*100</f>
        <v>37.735849056603776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3</v>
      </c>
      <c r="C34" s="51">
        <f t="shared" si="7"/>
        <v>0.70754716981132082</v>
      </c>
      <c r="D34" s="112">
        <v>1</v>
      </c>
      <c r="E34" s="74">
        <f t="shared" si="8"/>
        <v>0.23584905660377359</v>
      </c>
      <c r="F34" s="112">
        <v>2</v>
      </c>
      <c r="G34" s="74">
        <f t="shared" si="9"/>
        <v>0.47169811320754718</v>
      </c>
    </row>
    <row r="35" spans="1:7" ht="15" x14ac:dyDescent="0.25">
      <c r="A35" s="8" t="s">
        <v>14</v>
      </c>
      <c r="B35" s="15">
        <f t="shared" si="6"/>
        <v>26</v>
      </c>
      <c r="C35" s="51">
        <f t="shared" si="7"/>
        <v>6.132075471698113</v>
      </c>
      <c r="D35" s="112">
        <v>19</v>
      </c>
      <c r="E35" s="74">
        <f t="shared" si="8"/>
        <v>4.4811320754716979</v>
      </c>
      <c r="F35" s="112">
        <v>7</v>
      </c>
      <c r="G35" s="74">
        <f t="shared" si="9"/>
        <v>1.6509433962264151</v>
      </c>
    </row>
    <row r="36" spans="1:7" ht="15" x14ac:dyDescent="0.25">
      <c r="A36" s="8" t="s">
        <v>15</v>
      </c>
      <c r="B36" s="15">
        <f t="shared" si="6"/>
        <v>52</v>
      </c>
      <c r="C36" s="51">
        <f t="shared" si="7"/>
        <v>12.264150943396226</v>
      </c>
      <c r="D36" s="112">
        <v>33</v>
      </c>
      <c r="E36" s="74">
        <f t="shared" si="8"/>
        <v>7.783018867924528</v>
      </c>
      <c r="F36" s="112">
        <v>19</v>
      </c>
      <c r="G36" s="74">
        <f t="shared" si="9"/>
        <v>4.4811320754716979</v>
      </c>
    </row>
    <row r="37" spans="1:7" ht="15" x14ac:dyDescent="0.25">
      <c r="A37" s="8" t="s">
        <v>16</v>
      </c>
      <c r="B37" s="15">
        <f t="shared" si="6"/>
        <v>119</v>
      </c>
      <c r="C37" s="51">
        <f t="shared" si="7"/>
        <v>28.066037735849058</v>
      </c>
      <c r="D37" s="112">
        <v>70</v>
      </c>
      <c r="E37" s="74">
        <f t="shared" si="8"/>
        <v>16.509433962264151</v>
      </c>
      <c r="F37" s="112">
        <v>49</v>
      </c>
      <c r="G37" s="74">
        <f t="shared" si="9"/>
        <v>11.556603773584905</v>
      </c>
    </row>
    <row r="38" spans="1:7" ht="15" x14ac:dyDescent="0.25">
      <c r="A38" s="8" t="s">
        <v>17</v>
      </c>
      <c r="B38" s="15">
        <f t="shared" si="6"/>
        <v>93</v>
      </c>
      <c r="C38" s="51">
        <f t="shared" si="7"/>
        <v>21.933962264150946</v>
      </c>
      <c r="D38" s="112">
        <v>44</v>
      </c>
      <c r="E38" s="74">
        <f t="shared" si="8"/>
        <v>10.377358490566039</v>
      </c>
      <c r="F38" s="112">
        <v>49</v>
      </c>
      <c r="G38" s="74">
        <f t="shared" si="9"/>
        <v>11.556603773584905</v>
      </c>
    </row>
    <row r="39" spans="1:7" ht="15" x14ac:dyDescent="0.25">
      <c r="A39" s="8" t="s">
        <v>18</v>
      </c>
      <c r="B39" s="15">
        <f t="shared" si="6"/>
        <v>54</v>
      </c>
      <c r="C39" s="51">
        <f t="shared" si="7"/>
        <v>12.735849056603774</v>
      </c>
      <c r="D39" s="112">
        <v>26</v>
      </c>
      <c r="E39" s="74">
        <f t="shared" si="8"/>
        <v>6.132075471698113</v>
      </c>
      <c r="F39" s="112">
        <v>28</v>
      </c>
      <c r="G39" s="74">
        <f t="shared" si="9"/>
        <v>6.6037735849056602</v>
      </c>
    </row>
    <row r="40" spans="1:7" ht="15" x14ac:dyDescent="0.25">
      <c r="A40" s="8" t="s">
        <v>19</v>
      </c>
      <c r="B40" s="15">
        <f t="shared" si="6"/>
        <v>8</v>
      </c>
      <c r="C40" s="51">
        <f t="shared" si="7"/>
        <v>1.8867924528301887</v>
      </c>
      <c r="D40" s="112">
        <v>2</v>
      </c>
      <c r="E40" s="74">
        <f t="shared" si="8"/>
        <v>0.47169811320754718</v>
      </c>
      <c r="F40" s="112">
        <v>6</v>
      </c>
      <c r="G40" s="74">
        <f t="shared" si="9"/>
        <v>1.4150943396226416</v>
      </c>
    </row>
    <row r="41" spans="1:7" ht="15" x14ac:dyDescent="0.25">
      <c r="A41" s="8" t="s">
        <v>20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69</v>
      </c>
      <c r="C55" s="51">
        <f>SUM(B55/$B$9)*100</f>
        <v>16.273584905660378</v>
      </c>
      <c r="D55" s="15">
        <f>SUM(D56:D64)</f>
        <v>36</v>
      </c>
      <c r="E55" s="51">
        <f>SUM(D55/$B$9)*100</f>
        <v>8.4905660377358494</v>
      </c>
      <c r="F55" s="15">
        <f>SUM(F56:F64)</f>
        <v>33</v>
      </c>
      <c r="G55" s="51">
        <f>SUM(F55/$B$9)*100</f>
        <v>7.783018867924528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1</v>
      </c>
      <c r="C57" s="51">
        <f t="shared" si="11"/>
        <v>0.23584905660377359</v>
      </c>
      <c r="D57" s="112">
        <v>1</v>
      </c>
      <c r="E57" s="74">
        <f t="shared" si="12"/>
        <v>0.23584905660377359</v>
      </c>
      <c r="F57" s="112">
        <v>0</v>
      </c>
      <c r="G57" s="74">
        <f t="shared" si="13"/>
        <v>0</v>
      </c>
    </row>
    <row r="58" spans="1:7" ht="15" x14ac:dyDescent="0.25">
      <c r="A58" s="8" t="s">
        <v>14</v>
      </c>
      <c r="B58" s="15">
        <f t="shared" si="10"/>
        <v>12</v>
      </c>
      <c r="C58" s="51">
        <f t="shared" si="11"/>
        <v>2.8301886792452833</v>
      </c>
      <c r="D58" s="112">
        <v>6</v>
      </c>
      <c r="E58" s="74">
        <f t="shared" si="12"/>
        <v>1.4150943396226416</v>
      </c>
      <c r="F58" s="112">
        <v>6</v>
      </c>
      <c r="G58" s="74">
        <f t="shared" si="13"/>
        <v>1.4150943396226416</v>
      </c>
    </row>
    <row r="59" spans="1:7" ht="15" x14ac:dyDescent="0.25">
      <c r="A59" s="8" t="s">
        <v>15</v>
      </c>
      <c r="B59" s="15">
        <f t="shared" si="10"/>
        <v>20</v>
      </c>
      <c r="C59" s="51">
        <f t="shared" si="11"/>
        <v>4.716981132075472</v>
      </c>
      <c r="D59" s="112">
        <v>10</v>
      </c>
      <c r="E59" s="74">
        <f t="shared" si="12"/>
        <v>2.358490566037736</v>
      </c>
      <c r="F59" s="112">
        <v>10</v>
      </c>
      <c r="G59" s="74">
        <f t="shared" si="13"/>
        <v>2.358490566037736</v>
      </c>
    </row>
    <row r="60" spans="1:7" ht="15" x14ac:dyDescent="0.25">
      <c r="A60" s="8" t="s">
        <v>16</v>
      </c>
      <c r="B60" s="15">
        <f t="shared" si="10"/>
        <v>22</v>
      </c>
      <c r="C60" s="51">
        <f t="shared" si="11"/>
        <v>5.1886792452830193</v>
      </c>
      <c r="D60" s="112">
        <v>9</v>
      </c>
      <c r="E60" s="74">
        <f t="shared" si="12"/>
        <v>2.1226415094339623</v>
      </c>
      <c r="F60" s="112">
        <v>13</v>
      </c>
      <c r="G60" s="74">
        <f t="shared" si="13"/>
        <v>3.0660377358490565</v>
      </c>
    </row>
    <row r="61" spans="1:7" ht="15" x14ac:dyDescent="0.25">
      <c r="A61" s="8" t="s">
        <v>17</v>
      </c>
      <c r="B61" s="15">
        <f t="shared" si="10"/>
        <v>10</v>
      </c>
      <c r="C61" s="51">
        <f t="shared" si="11"/>
        <v>2.358490566037736</v>
      </c>
      <c r="D61" s="112">
        <v>9</v>
      </c>
      <c r="E61" s="74">
        <f t="shared" si="12"/>
        <v>2.1226415094339623</v>
      </c>
      <c r="F61" s="112">
        <v>1</v>
      </c>
      <c r="G61" s="74">
        <f t="shared" si="13"/>
        <v>0.23584905660377359</v>
      </c>
    </row>
    <row r="62" spans="1:7" ht="15" x14ac:dyDescent="0.25">
      <c r="A62" s="8" t="s">
        <v>18</v>
      </c>
      <c r="B62" s="15">
        <f t="shared" si="10"/>
        <v>4</v>
      </c>
      <c r="C62" s="51">
        <f t="shared" si="11"/>
        <v>0.94339622641509435</v>
      </c>
      <c r="D62" s="112">
        <v>1</v>
      </c>
      <c r="E62" s="74">
        <f t="shared" si="12"/>
        <v>0.23584905660377359</v>
      </c>
      <c r="F62" s="112">
        <v>3</v>
      </c>
      <c r="G62" s="74">
        <f t="shared" si="13"/>
        <v>0.70754716981132082</v>
      </c>
    </row>
    <row r="63" spans="1:7" ht="15" x14ac:dyDescent="0.25">
      <c r="A63" s="8" t="s">
        <v>19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424</v>
      </c>
      <c r="C9" s="15">
        <f t="shared" si="0"/>
        <v>1</v>
      </c>
      <c r="D9" s="15">
        <f t="shared" si="0"/>
        <v>1</v>
      </c>
      <c r="E9" s="15">
        <f t="shared" si="0"/>
        <v>22</v>
      </c>
      <c r="F9" s="15">
        <f t="shared" si="0"/>
        <v>368</v>
      </c>
      <c r="G9" s="15">
        <f t="shared" si="0"/>
        <v>7</v>
      </c>
      <c r="H9" s="15">
        <f t="shared" si="0"/>
        <v>25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4</v>
      </c>
      <c r="C11" s="16">
        <f t="shared" si="0"/>
        <v>0</v>
      </c>
      <c r="D11" s="16">
        <f t="shared" si="0"/>
        <v>0</v>
      </c>
      <c r="E11" s="16">
        <f t="shared" si="0"/>
        <v>1</v>
      </c>
      <c r="F11" s="16">
        <f t="shared" si="0"/>
        <v>3</v>
      </c>
      <c r="G11" s="16">
        <f t="shared" si="0"/>
        <v>0</v>
      </c>
      <c r="H11" s="16">
        <f t="shared" si="0"/>
        <v>0</v>
      </c>
    </row>
    <row r="12" spans="1:8" ht="15" x14ac:dyDescent="0.25">
      <c r="A12" t="s">
        <v>14</v>
      </c>
      <c r="B12" s="15">
        <f t="shared" si="0"/>
        <v>38</v>
      </c>
      <c r="C12" s="16">
        <f t="shared" si="0"/>
        <v>0</v>
      </c>
      <c r="D12" s="16">
        <f t="shared" si="0"/>
        <v>0</v>
      </c>
      <c r="E12" s="16">
        <f t="shared" si="0"/>
        <v>1</v>
      </c>
      <c r="F12" s="16">
        <f t="shared" si="0"/>
        <v>33</v>
      </c>
      <c r="G12" s="16">
        <f t="shared" si="0"/>
        <v>0</v>
      </c>
      <c r="H12" s="16">
        <f t="shared" si="0"/>
        <v>4</v>
      </c>
    </row>
    <row r="13" spans="1:8" ht="15" x14ac:dyDescent="0.25">
      <c r="A13" t="s">
        <v>15</v>
      </c>
      <c r="B13" s="15">
        <f t="shared" si="0"/>
        <v>72</v>
      </c>
      <c r="C13" s="16">
        <f t="shared" si="0"/>
        <v>0</v>
      </c>
      <c r="D13" s="16">
        <f t="shared" si="0"/>
        <v>1</v>
      </c>
      <c r="E13" s="16">
        <f t="shared" si="0"/>
        <v>4</v>
      </c>
      <c r="F13" s="16">
        <f t="shared" si="0"/>
        <v>61</v>
      </c>
      <c r="G13" s="16">
        <f t="shared" si="0"/>
        <v>2</v>
      </c>
      <c r="H13" s="16">
        <f t="shared" si="0"/>
        <v>4</v>
      </c>
    </row>
    <row r="14" spans="1:8" ht="15" x14ac:dyDescent="0.25">
      <c r="A14" t="s">
        <v>16</v>
      </c>
      <c r="B14" s="15">
        <f t="shared" si="0"/>
        <v>141</v>
      </c>
      <c r="C14" s="16">
        <f t="shared" si="0"/>
        <v>0</v>
      </c>
      <c r="D14" s="16">
        <f t="shared" si="0"/>
        <v>0</v>
      </c>
      <c r="E14" s="16">
        <f t="shared" si="0"/>
        <v>6</v>
      </c>
      <c r="F14" s="16">
        <f t="shared" si="0"/>
        <v>124</v>
      </c>
      <c r="G14" s="16">
        <f t="shared" si="0"/>
        <v>2</v>
      </c>
      <c r="H14" s="16">
        <f t="shared" si="0"/>
        <v>9</v>
      </c>
    </row>
    <row r="15" spans="1:8" ht="15" x14ac:dyDescent="0.25">
      <c r="A15" t="s">
        <v>17</v>
      </c>
      <c r="B15" s="15">
        <f t="shared" si="0"/>
        <v>103</v>
      </c>
      <c r="C15" s="16">
        <f t="shared" si="0"/>
        <v>1</v>
      </c>
      <c r="D15" s="16">
        <f t="shared" si="0"/>
        <v>0</v>
      </c>
      <c r="E15" s="16">
        <f t="shared" si="0"/>
        <v>3</v>
      </c>
      <c r="F15" s="16">
        <f t="shared" si="0"/>
        <v>93</v>
      </c>
      <c r="G15" s="16">
        <f t="shared" si="0"/>
        <v>2</v>
      </c>
      <c r="H15" s="16">
        <f t="shared" si="0"/>
        <v>4</v>
      </c>
    </row>
    <row r="16" spans="1:8" ht="15" x14ac:dyDescent="0.25">
      <c r="A16" t="s">
        <v>18</v>
      </c>
      <c r="B16" s="15">
        <f t="shared" si="0"/>
        <v>58</v>
      </c>
      <c r="C16" s="16">
        <f t="shared" si="0"/>
        <v>0</v>
      </c>
      <c r="D16" s="16">
        <f t="shared" si="0"/>
        <v>0</v>
      </c>
      <c r="E16" s="16">
        <f t="shared" si="0"/>
        <v>6</v>
      </c>
      <c r="F16" s="16">
        <f t="shared" si="0"/>
        <v>48</v>
      </c>
      <c r="G16" s="16">
        <f t="shared" si="0"/>
        <v>1</v>
      </c>
      <c r="H16" s="16">
        <f t="shared" si="0"/>
        <v>3</v>
      </c>
    </row>
    <row r="17" spans="1:8" ht="15" x14ac:dyDescent="0.25">
      <c r="A17" t="s">
        <v>19</v>
      </c>
      <c r="B17" s="15">
        <f t="shared" si="0"/>
        <v>8</v>
      </c>
      <c r="C17" s="16">
        <f t="shared" si="0"/>
        <v>0</v>
      </c>
      <c r="D17" s="16">
        <f t="shared" si="0"/>
        <v>0</v>
      </c>
      <c r="E17" s="16">
        <f t="shared" si="0"/>
        <v>1</v>
      </c>
      <c r="F17" s="16">
        <f t="shared" si="0"/>
        <v>6</v>
      </c>
      <c r="G17" s="16">
        <f t="shared" si="0"/>
        <v>0</v>
      </c>
      <c r="H17" s="16">
        <f t="shared" si="0"/>
        <v>1</v>
      </c>
    </row>
    <row r="18" spans="1:8" ht="15" x14ac:dyDescent="0.25">
      <c r="A18" t="s">
        <v>20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231</v>
      </c>
      <c r="C24" s="23">
        <f t="shared" ref="C24:H24" si="1">SUM(C25:C33)</f>
        <v>1</v>
      </c>
      <c r="D24" s="23">
        <f t="shared" si="1"/>
        <v>1</v>
      </c>
      <c r="E24" s="23">
        <f t="shared" si="1"/>
        <v>10</v>
      </c>
      <c r="F24" s="23">
        <f t="shared" si="1"/>
        <v>204</v>
      </c>
      <c r="G24" s="23">
        <f t="shared" si="1"/>
        <v>3</v>
      </c>
      <c r="H24" s="23">
        <f t="shared" si="1"/>
        <v>12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2</v>
      </c>
      <c r="C26" s="28">
        <v>0</v>
      </c>
      <c r="D26" s="28">
        <v>0</v>
      </c>
      <c r="E26" s="28">
        <v>1</v>
      </c>
      <c r="F26" s="28">
        <v>1</v>
      </c>
      <c r="G26" s="28">
        <v>0</v>
      </c>
      <c r="H26" s="28">
        <v>0</v>
      </c>
    </row>
    <row r="27" spans="1:8" ht="15" x14ac:dyDescent="0.25">
      <c r="A27" t="s">
        <v>14</v>
      </c>
      <c r="B27" s="23">
        <f t="shared" si="2"/>
        <v>25</v>
      </c>
      <c r="C27" s="28">
        <v>0</v>
      </c>
      <c r="D27" s="28">
        <v>0</v>
      </c>
      <c r="E27" s="28">
        <v>0</v>
      </c>
      <c r="F27" s="28">
        <v>23</v>
      </c>
      <c r="G27" s="28">
        <v>0</v>
      </c>
      <c r="H27" s="28">
        <v>2</v>
      </c>
    </row>
    <row r="28" spans="1:8" ht="15" x14ac:dyDescent="0.25">
      <c r="A28" t="s">
        <v>15</v>
      </c>
      <c r="B28" s="23">
        <f t="shared" si="2"/>
        <v>43</v>
      </c>
      <c r="C28" s="28">
        <v>0</v>
      </c>
      <c r="D28" s="28">
        <v>1</v>
      </c>
      <c r="E28" s="28">
        <v>3</v>
      </c>
      <c r="F28" s="28">
        <v>34</v>
      </c>
      <c r="G28" s="28">
        <v>2</v>
      </c>
      <c r="H28" s="28">
        <v>3</v>
      </c>
    </row>
    <row r="29" spans="1:8" ht="15" x14ac:dyDescent="0.25">
      <c r="A29" t="s">
        <v>16</v>
      </c>
      <c r="B29" s="23">
        <f t="shared" si="2"/>
        <v>79</v>
      </c>
      <c r="C29" s="28">
        <v>0</v>
      </c>
      <c r="D29" s="28">
        <v>0</v>
      </c>
      <c r="E29" s="28">
        <v>1</v>
      </c>
      <c r="F29" s="28">
        <v>74</v>
      </c>
      <c r="G29" s="28">
        <v>1</v>
      </c>
      <c r="H29" s="28">
        <v>3</v>
      </c>
    </row>
    <row r="30" spans="1:8" ht="15" x14ac:dyDescent="0.25">
      <c r="A30" t="s">
        <v>17</v>
      </c>
      <c r="B30" s="23">
        <f t="shared" si="2"/>
        <v>53</v>
      </c>
      <c r="C30" s="28">
        <v>1</v>
      </c>
      <c r="D30" s="28">
        <v>0</v>
      </c>
      <c r="E30" s="28">
        <v>2</v>
      </c>
      <c r="F30" s="28">
        <v>48</v>
      </c>
      <c r="G30" s="28">
        <v>0</v>
      </c>
      <c r="H30" s="28">
        <v>2</v>
      </c>
    </row>
    <row r="31" spans="1:8" ht="15" x14ac:dyDescent="0.25">
      <c r="A31" t="s">
        <v>18</v>
      </c>
      <c r="B31" s="23">
        <f t="shared" si="2"/>
        <v>27</v>
      </c>
      <c r="C31" s="28">
        <v>0</v>
      </c>
      <c r="D31" s="28">
        <v>0</v>
      </c>
      <c r="E31" s="28">
        <v>3</v>
      </c>
      <c r="F31" s="28">
        <v>22</v>
      </c>
      <c r="G31" s="28">
        <v>0</v>
      </c>
      <c r="H31" s="28">
        <v>2</v>
      </c>
    </row>
    <row r="32" spans="1:8" ht="15" x14ac:dyDescent="0.25">
      <c r="A32" t="s">
        <v>19</v>
      </c>
      <c r="B32" s="23">
        <f t="shared" si="2"/>
        <v>2</v>
      </c>
      <c r="C32" s="28">
        <v>0</v>
      </c>
      <c r="D32" s="28">
        <v>0</v>
      </c>
      <c r="E32" s="28">
        <v>0</v>
      </c>
      <c r="F32" s="28">
        <v>2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193</v>
      </c>
      <c r="C39" s="23">
        <f t="shared" ref="C39:H39" si="3">SUM(C40:C48)</f>
        <v>0</v>
      </c>
      <c r="D39" s="23">
        <f t="shared" si="3"/>
        <v>0</v>
      </c>
      <c r="E39" s="23">
        <f t="shared" si="3"/>
        <v>12</v>
      </c>
      <c r="F39" s="23">
        <f t="shared" si="3"/>
        <v>164</v>
      </c>
      <c r="G39" s="23">
        <f t="shared" si="3"/>
        <v>4</v>
      </c>
      <c r="H39" s="23">
        <f t="shared" si="3"/>
        <v>13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2</v>
      </c>
      <c r="C41">
        <v>0</v>
      </c>
      <c r="D41">
        <v>0</v>
      </c>
      <c r="E41">
        <v>0</v>
      </c>
      <c r="F41">
        <v>2</v>
      </c>
      <c r="G41">
        <v>0</v>
      </c>
      <c r="H41">
        <v>0</v>
      </c>
    </row>
    <row r="42" spans="1:8" ht="15" x14ac:dyDescent="0.25">
      <c r="A42" t="s">
        <v>14</v>
      </c>
      <c r="B42" s="23">
        <f t="shared" si="4"/>
        <v>13</v>
      </c>
      <c r="C42" s="28">
        <v>0</v>
      </c>
      <c r="D42" s="28">
        <v>0</v>
      </c>
      <c r="E42" s="28">
        <v>1</v>
      </c>
      <c r="F42" s="28">
        <v>10</v>
      </c>
      <c r="G42" s="28">
        <v>0</v>
      </c>
      <c r="H42" s="28">
        <v>2</v>
      </c>
    </row>
    <row r="43" spans="1:8" ht="15" x14ac:dyDescent="0.25">
      <c r="A43" t="s">
        <v>15</v>
      </c>
      <c r="B43" s="23">
        <f t="shared" si="4"/>
        <v>29</v>
      </c>
      <c r="C43" s="28">
        <v>0</v>
      </c>
      <c r="D43" s="28">
        <v>0</v>
      </c>
      <c r="E43" s="28">
        <v>1</v>
      </c>
      <c r="F43" s="28">
        <v>27</v>
      </c>
      <c r="G43" s="28">
        <v>0</v>
      </c>
      <c r="H43" s="28">
        <v>1</v>
      </c>
    </row>
    <row r="44" spans="1:8" ht="15" x14ac:dyDescent="0.25">
      <c r="A44" t="s">
        <v>16</v>
      </c>
      <c r="B44" s="23">
        <f t="shared" si="4"/>
        <v>62</v>
      </c>
      <c r="C44" s="28">
        <v>0</v>
      </c>
      <c r="D44" s="28">
        <v>0</v>
      </c>
      <c r="E44" s="28">
        <v>5</v>
      </c>
      <c r="F44" s="28">
        <v>50</v>
      </c>
      <c r="G44" s="28">
        <v>1</v>
      </c>
      <c r="H44" s="28">
        <v>6</v>
      </c>
    </row>
    <row r="45" spans="1:8" ht="15" x14ac:dyDescent="0.25">
      <c r="A45" t="s">
        <v>17</v>
      </c>
      <c r="B45" s="23">
        <f t="shared" si="4"/>
        <v>50</v>
      </c>
      <c r="C45" s="28">
        <v>0</v>
      </c>
      <c r="D45" s="28">
        <v>0</v>
      </c>
      <c r="E45" s="28">
        <v>1</v>
      </c>
      <c r="F45" s="28">
        <v>45</v>
      </c>
      <c r="G45" s="28">
        <v>2</v>
      </c>
      <c r="H45" s="28">
        <v>2</v>
      </c>
    </row>
    <row r="46" spans="1:8" ht="15" x14ac:dyDescent="0.25">
      <c r="A46" t="s">
        <v>18</v>
      </c>
      <c r="B46" s="23">
        <f t="shared" si="4"/>
        <v>31</v>
      </c>
      <c r="C46" s="28">
        <v>0</v>
      </c>
      <c r="D46" s="28">
        <v>0</v>
      </c>
      <c r="E46" s="28">
        <v>3</v>
      </c>
      <c r="F46" s="28">
        <v>26</v>
      </c>
      <c r="G46" s="28">
        <v>1</v>
      </c>
      <c r="H46" s="28">
        <v>1</v>
      </c>
    </row>
    <row r="47" spans="1:8" ht="15" x14ac:dyDescent="0.25">
      <c r="A47" t="s">
        <v>19</v>
      </c>
      <c r="B47" s="23">
        <f t="shared" si="4"/>
        <v>6</v>
      </c>
      <c r="C47" s="28">
        <v>0</v>
      </c>
      <c r="D47" s="28">
        <v>0</v>
      </c>
      <c r="E47" s="28">
        <v>1</v>
      </c>
      <c r="F47" s="28">
        <v>4</v>
      </c>
      <c r="G47" s="28">
        <v>0</v>
      </c>
      <c r="H47" s="28">
        <v>1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411</v>
      </c>
      <c r="C9" s="41">
        <v>42.063260340632603</v>
      </c>
      <c r="D9" s="15">
        <f>SUM(D11:D21)</f>
        <v>0</v>
      </c>
      <c r="E9" s="15">
        <f t="shared" ref="E9:N9" si="0">SUM(E11:E21)</f>
        <v>7</v>
      </c>
      <c r="F9" s="15">
        <f t="shared" si="0"/>
        <v>24</v>
      </c>
      <c r="G9" s="15">
        <f t="shared" si="0"/>
        <v>81</v>
      </c>
      <c r="H9" s="15">
        <f t="shared" si="0"/>
        <v>76</v>
      </c>
      <c r="I9" s="15">
        <f t="shared" si="0"/>
        <v>71</v>
      </c>
      <c r="J9" s="15">
        <f t="shared" si="0"/>
        <v>61</v>
      </c>
      <c r="K9" s="15">
        <f t="shared" si="0"/>
        <v>45</v>
      </c>
      <c r="L9" s="15">
        <f t="shared" si="0"/>
        <v>21</v>
      </c>
      <c r="M9" s="15">
        <f t="shared" si="0"/>
        <v>14</v>
      </c>
      <c r="N9" s="15">
        <f t="shared" si="0"/>
        <v>11</v>
      </c>
    </row>
    <row r="10" spans="1:14" ht="15" x14ac:dyDescent="0.25">
      <c r="A10" s="82" t="s">
        <v>112</v>
      </c>
      <c r="B10" s="43">
        <v>39.479318734793189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1</v>
      </c>
      <c r="C11" s="4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1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7</v>
      </c>
      <c r="C12" s="45"/>
      <c r="D12" s="16">
        <v>0</v>
      </c>
      <c r="E12" s="16">
        <v>3</v>
      </c>
      <c r="F12" s="16">
        <v>3</v>
      </c>
      <c r="G12" s="16">
        <v>0</v>
      </c>
      <c r="H12" s="16">
        <v>0</v>
      </c>
      <c r="I12" s="16">
        <v>1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47</v>
      </c>
      <c r="C13" s="45"/>
      <c r="D13" s="16">
        <v>0</v>
      </c>
      <c r="E13" s="16">
        <v>4</v>
      </c>
      <c r="F13" s="16">
        <v>19</v>
      </c>
      <c r="G13" s="16">
        <v>17</v>
      </c>
      <c r="H13" s="16">
        <v>6</v>
      </c>
      <c r="I13" s="16">
        <v>1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88</v>
      </c>
      <c r="C14" s="45"/>
      <c r="D14" s="16">
        <v>0</v>
      </c>
      <c r="E14" s="16">
        <v>0</v>
      </c>
      <c r="F14" s="16">
        <v>2</v>
      </c>
      <c r="G14" s="16">
        <v>45</v>
      </c>
      <c r="H14" s="16">
        <v>21</v>
      </c>
      <c r="I14" s="16">
        <v>9</v>
      </c>
      <c r="J14" s="16">
        <v>8</v>
      </c>
      <c r="K14" s="16">
        <v>3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17</v>
      </c>
      <c r="B15" s="15">
        <f t="shared" si="1"/>
        <v>83</v>
      </c>
      <c r="C15" s="45"/>
      <c r="D15" s="16">
        <v>0</v>
      </c>
      <c r="E15" s="16">
        <v>0</v>
      </c>
      <c r="F15" s="16">
        <v>0</v>
      </c>
      <c r="G15" s="16">
        <v>17</v>
      </c>
      <c r="H15" s="16">
        <v>38</v>
      </c>
      <c r="I15" s="16">
        <v>19</v>
      </c>
      <c r="J15" s="16">
        <v>7</v>
      </c>
      <c r="K15" s="16">
        <v>2</v>
      </c>
      <c r="L15" s="16">
        <v>0</v>
      </c>
      <c r="M15" s="16">
        <v>0</v>
      </c>
      <c r="N15" s="16">
        <v>0</v>
      </c>
    </row>
    <row r="16" spans="1:14" ht="15" x14ac:dyDescent="0.25">
      <c r="A16" s="8" t="s">
        <v>18</v>
      </c>
      <c r="B16" s="15">
        <f t="shared" si="1"/>
        <v>76</v>
      </c>
      <c r="C16" s="45"/>
      <c r="D16" s="16">
        <v>0</v>
      </c>
      <c r="E16" s="16">
        <v>0</v>
      </c>
      <c r="F16" s="16">
        <v>0</v>
      </c>
      <c r="G16" s="16">
        <v>1</v>
      </c>
      <c r="H16" s="16">
        <v>9</v>
      </c>
      <c r="I16" s="16">
        <v>29</v>
      </c>
      <c r="J16" s="16">
        <v>24</v>
      </c>
      <c r="K16" s="16">
        <v>10</v>
      </c>
      <c r="L16" s="16">
        <v>1</v>
      </c>
      <c r="M16" s="16">
        <v>1</v>
      </c>
      <c r="N16" s="16">
        <v>1</v>
      </c>
    </row>
    <row r="17" spans="1:14" ht="15" x14ac:dyDescent="0.25">
      <c r="A17" s="8" t="s">
        <v>19</v>
      </c>
      <c r="B17" s="15">
        <f t="shared" si="1"/>
        <v>47</v>
      </c>
      <c r="C17" s="45"/>
      <c r="D17" s="16">
        <v>0</v>
      </c>
      <c r="E17" s="16">
        <v>0</v>
      </c>
      <c r="F17" s="16">
        <v>0</v>
      </c>
      <c r="G17" s="16">
        <v>1</v>
      </c>
      <c r="H17" s="16">
        <v>2</v>
      </c>
      <c r="I17" s="16">
        <v>10</v>
      </c>
      <c r="J17" s="16">
        <v>17</v>
      </c>
      <c r="K17" s="16">
        <v>11</v>
      </c>
      <c r="L17" s="16">
        <v>4</v>
      </c>
      <c r="M17" s="16">
        <v>2</v>
      </c>
      <c r="N17" s="16">
        <v>0</v>
      </c>
    </row>
    <row r="18" spans="1:14" ht="15" x14ac:dyDescent="0.25">
      <c r="A18" s="8" t="s">
        <v>124</v>
      </c>
      <c r="B18" s="15">
        <f t="shared" si="1"/>
        <v>31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</v>
      </c>
      <c r="J18" s="16">
        <v>3</v>
      </c>
      <c r="K18" s="16">
        <v>12</v>
      </c>
      <c r="L18" s="16">
        <v>9</v>
      </c>
      <c r="M18" s="16">
        <v>3</v>
      </c>
      <c r="N18" s="16">
        <v>3</v>
      </c>
    </row>
    <row r="19" spans="1:14" ht="15" x14ac:dyDescent="0.25">
      <c r="A19" s="8" t="s">
        <v>125</v>
      </c>
      <c r="B19" s="15">
        <f t="shared" si="1"/>
        <v>18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1</v>
      </c>
      <c r="K19" s="16">
        <v>7</v>
      </c>
      <c r="L19" s="16">
        <v>3</v>
      </c>
      <c r="M19" s="16">
        <v>5</v>
      </c>
      <c r="N19" s="16">
        <v>1</v>
      </c>
    </row>
    <row r="20" spans="1:14" ht="15" x14ac:dyDescent="0.25">
      <c r="A20" s="8" t="s">
        <v>126</v>
      </c>
      <c r="B20" s="15">
        <f t="shared" si="1"/>
        <v>6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3</v>
      </c>
      <c r="M20" s="16">
        <v>2</v>
      </c>
      <c r="N20" s="16">
        <v>1</v>
      </c>
    </row>
    <row r="21" spans="1:14" ht="15" x14ac:dyDescent="0.25">
      <c r="A21" s="8" t="s">
        <v>127</v>
      </c>
      <c r="B21" s="15">
        <f t="shared" si="1"/>
        <v>7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1</v>
      </c>
      <c r="M21" s="16">
        <v>1</v>
      </c>
      <c r="N21" s="16">
        <v>5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190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>
      <selection activeCell="I29" sqref="I29"/>
    </sheetView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411</v>
      </c>
      <c r="C9" s="87">
        <f t="shared" ref="C9:K9" si="0">SUM(C10:C18)</f>
        <v>376</v>
      </c>
      <c r="D9" s="87">
        <f t="shared" si="0"/>
        <v>6</v>
      </c>
      <c r="E9" s="87">
        <f t="shared" si="0"/>
        <v>0</v>
      </c>
      <c r="F9" s="87">
        <f t="shared" si="0"/>
        <v>3</v>
      </c>
      <c r="G9" s="87">
        <f t="shared" si="0"/>
        <v>8</v>
      </c>
      <c r="H9" s="87">
        <f t="shared" si="0"/>
        <v>16</v>
      </c>
      <c r="I9" s="87">
        <f t="shared" si="0"/>
        <v>0</v>
      </c>
      <c r="J9" s="87">
        <f t="shared" si="0"/>
        <v>1</v>
      </c>
      <c r="K9" s="87">
        <f t="shared" si="0"/>
        <v>1</v>
      </c>
    </row>
    <row r="10" spans="1:11" x14ac:dyDescent="0.25">
      <c r="A10" t="s">
        <v>140</v>
      </c>
      <c r="B10" s="87">
        <f>SUM(C10:K10)</f>
        <v>390</v>
      </c>
      <c r="C10" s="57">
        <v>359</v>
      </c>
      <c r="D10" s="57">
        <v>5</v>
      </c>
      <c r="E10" s="57">
        <v>0</v>
      </c>
      <c r="F10" s="57">
        <v>3</v>
      </c>
      <c r="G10" s="57">
        <v>7</v>
      </c>
      <c r="H10" s="57">
        <v>14</v>
      </c>
      <c r="I10" s="57">
        <v>0</v>
      </c>
      <c r="J10" s="57">
        <v>1</v>
      </c>
      <c r="K10" s="57">
        <v>1</v>
      </c>
    </row>
    <row r="11" spans="1:11" x14ac:dyDescent="0.25">
      <c r="A11" t="s">
        <v>141</v>
      </c>
      <c r="B11" s="87">
        <f t="shared" ref="B11:B18" si="1">SUM(C11:K11)</f>
        <v>11</v>
      </c>
      <c r="C11" s="57">
        <v>9</v>
      </c>
      <c r="D11" s="57">
        <v>1</v>
      </c>
      <c r="E11" s="57">
        <v>0</v>
      </c>
      <c r="F11" s="57">
        <v>0</v>
      </c>
      <c r="G11" s="57">
        <v>1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2</v>
      </c>
      <c r="C12" s="57">
        <v>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1</v>
      </c>
      <c r="C14" s="57">
        <v>1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6</v>
      </c>
      <c r="C15" s="57">
        <v>4</v>
      </c>
      <c r="D15" s="57">
        <v>0</v>
      </c>
      <c r="E15" s="57">
        <v>0</v>
      </c>
      <c r="F15" s="57">
        <v>0</v>
      </c>
      <c r="G15" s="57">
        <v>0</v>
      </c>
      <c r="H15" s="57">
        <v>2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1</v>
      </c>
      <c r="C18" s="57">
        <v>1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190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topLeftCell="A8"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7</v>
      </c>
      <c r="C9" s="15">
        <f t="shared" ref="C9:H9" si="0">SUM(C11:C16)</f>
        <v>0</v>
      </c>
      <c r="D9" s="15">
        <f t="shared" si="0"/>
        <v>0</v>
      </c>
      <c r="E9" s="15">
        <f t="shared" si="0"/>
        <v>4</v>
      </c>
      <c r="F9" s="15">
        <f t="shared" si="0"/>
        <v>2</v>
      </c>
      <c r="G9" s="15">
        <f t="shared" si="0"/>
        <v>1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3</v>
      </c>
      <c r="C13" s="16">
        <v>0</v>
      </c>
      <c r="D13" s="16">
        <v>0</v>
      </c>
      <c r="E13" s="16">
        <v>3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137</v>
      </c>
      <c r="B14" s="15">
        <f t="shared" si="1"/>
        <v>2</v>
      </c>
      <c r="C14" s="16">
        <v>0</v>
      </c>
      <c r="D14" s="16">
        <v>0</v>
      </c>
      <c r="E14" s="16">
        <v>0</v>
      </c>
      <c r="F14" s="16">
        <v>2</v>
      </c>
      <c r="G14" s="16">
        <v>0</v>
      </c>
      <c r="H14" s="16">
        <v>0</v>
      </c>
    </row>
    <row r="15" spans="1:8" x14ac:dyDescent="0.25">
      <c r="A15" s="8" t="s">
        <v>138</v>
      </c>
      <c r="B15" s="15">
        <f t="shared" si="1"/>
        <v>2</v>
      </c>
      <c r="C15" s="16">
        <v>0</v>
      </c>
      <c r="D15" s="16">
        <v>0</v>
      </c>
      <c r="E15" s="16">
        <v>1</v>
      </c>
      <c r="F15" s="16">
        <v>0</v>
      </c>
      <c r="G15" s="16">
        <v>1</v>
      </c>
      <c r="H15" s="16">
        <v>0</v>
      </c>
    </row>
    <row r="16" spans="1:8" x14ac:dyDescent="0.25">
      <c r="A16" s="8" t="s">
        <v>139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7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3</v>
      </c>
      <c r="F22" s="15">
        <f t="shared" si="2"/>
        <v>1</v>
      </c>
      <c r="G22" s="15">
        <f t="shared" si="2"/>
        <v>1</v>
      </c>
      <c r="H22" s="15">
        <f t="shared" si="2"/>
        <v>1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3</v>
      </c>
      <c r="C25" s="16">
        <v>0</v>
      </c>
      <c r="D25" s="16">
        <v>1</v>
      </c>
      <c r="E25" s="16">
        <v>2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1</v>
      </c>
      <c r="C26" s="16">
        <v>0</v>
      </c>
      <c r="D26" s="16">
        <v>0</v>
      </c>
      <c r="E26" s="16">
        <v>1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2</v>
      </c>
      <c r="C27" s="16">
        <v>0</v>
      </c>
      <c r="D27" s="16">
        <v>0</v>
      </c>
      <c r="E27" s="16">
        <v>0</v>
      </c>
      <c r="F27" s="16">
        <v>1</v>
      </c>
      <c r="G27" s="16">
        <v>0</v>
      </c>
      <c r="H27" s="16">
        <v>1</v>
      </c>
    </row>
    <row r="28" spans="1:8" x14ac:dyDescent="0.25">
      <c r="A28" s="8" t="s">
        <v>138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1</v>
      </c>
      <c r="C29" s="16">
        <v>0</v>
      </c>
      <c r="D29" s="16">
        <v>0</v>
      </c>
      <c r="E29" s="16">
        <v>0</v>
      </c>
      <c r="F29" s="16">
        <v>0</v>
      </c>
      <c r="G29" s="16">
        <v>1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1121</v>
      </c>
      <c r="C8" s="23">
        <f>SUM(C12:C34)</f>
        <v>538</v>
      </c>
      <c r="D8" s="23">
        <f>SUM(D12:D34)</f>
        <v>583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81.14986619090098</v>
      </c>
      <c r="C10" s="55">
        <v>77.315985130111528</v>
      </c>
      <c r="D10" s="55">
        <v>84.687821612349907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2</v>
      </c>
      <c r="C12" s="58">
        <v>1</v>
      </c>
      <c r="D12" s="58">
        <v>1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1</v>
      </c>
      <c r="C15" s="56">
        <v>1</v>
      </c>
      <c r="D15" s="56">
        <v>0</v>
      </c>
    </row>
    <row r="16" spans="1:4" x14ac:dyDescent="0.25">
      <c r="A16" s="94" t="s">
        <v>13</v>
      </c>
      <c r="B16" s="23">
        <f t="shared" si="0"/>
        <v>1</v>
      </c>
      <c r="C16" s="56">
        <v>1</v>
      </c>
      <c r="D16" s="56">
        <v>0</v>
      </c>
    </row>
    <row r="17" spans="1:4" x14ac:dyDescent="0.25">
      <c r="A17" s="95" t="s">
        <v>14</v>
      </c>
      <c r="B17" s="25">
        <f t="shared" si="0"/>
        <v>1</v>
      </c>
      <c r="C17" s="58">
        <v>1</v>
      </c>
      <c r="D17" s="58">
        <v>0</v>
      </c>
    </row>
    <row r="18" spans="1:4" x14ac:dyDescent="0.25">
      <c r="A18" s="94" t="s">
        <v>15</v>
      </c>
      <c r="B18" s="23">
        <f t="shared" si="0"/>
        <v>4</v>
      </c>
      <c r="C18" s="56">
        <v>4</v>
      </c>
      <c r="D18" s="56">
        <v>0</v>
      </c>
    </row>
    <row r="19" spans="1:4" x14ac:dyDescent="0.25">
      <c r="A19" s="94" t="s">
        <v>16</v>
      </c>
      <c r="B19" s="23">
        <f t="shared" si="0"/>
        <v>2</v>
      </c>
      <c r="C19" s="56">
        <v>2</v>
      </c>
      <c r="D19" s="56">
        <v>0</v>
      </c>
    </row>
    <row r="20" spans="1:4" x14ac:dyDescent="0.25">
      <c r="A20" s="94" t="s">
        <v>17</v>
      </c>
      <c r="B20" s="23">
        <f t="shared" si="0"/>
        <v>5</v>
      </c>
      <c r="C20" s="56">
        <v>5</v>
      </c>
      <c r="D20" s="56">
        <v>0</v>
      </c>
    </row>
    <row r="21" spans="1:4" x14ac:dyDescent="0.25">
      <c r="A21" s="94" t="s">
        <v>18</v>
      </c>
      <c r="B21" s="23">
        <f t="shared" si="0"/>
        <v>5</v>
      </c>
      <c r="C21" s="56">
        <v>4</v>
      </c>
      <c r="D21" s="56">
        <v>1</v>
      </c>
    </row>
    <row r="22" spans="1:4" x14ac:dyDescent="0.25">
      <c r="A22" s="95" t="s">
        <v>19</v>
      </c>
      <c r="B22" s="25">
        <f t="shared" si="0"/>
        <v>10</v>
      </c>
      <c r="C22" s="58">
        <v>5</v>
      </c>
      <c r="D22" s="58">
        <v>5</v>
      </c>
    </row>
    <row r="23" spans="1:4" x14ac:dyDescent="0.25">
      <c r="A23" s="94" t="s">
        <v>124</v>
      </c>
      <c r="B23" s="23">
        <f t="shared" si="0"/>
        <v>21</v>
      </c>
      <c r="C23" s="56">
        <v>10</v>
      </c>
      <c r="D23" s="56">
        <v>11</v>
      </c>
    </row>
    <row r="24" spans="1:4" x14ac:dyDescent="0.25">
      <c r="A24" s="94" t="s">
        <v>125</v>
      </c>
      <c r="B24" s="23">
        <f t="shared" si="0"/>
        <v>30</v>
      </c>
      <c r="C24" s="56">
        <v>20</v>
      </c>
      <c r="D24" s="56">
        <v>10</v>
      </c>
    </row>
    <row r="25" spans="1:4" x14ac:dyDescent="0.25">
      <c r="A25" s="94" t="s">
        <v>126</v>
      </c>
      <c r="B25" s="23">
        <f t="shared" si="0"/>
        <v>52</v>
      </c>
      <c r="C25" s="56">
        <v>37</v>
      </c>
      <c r="D25" s="56">
        <v>15</v>
      </c>
    </row>
    <row r="26" spans="1:4" x14ac:dyDescent="0.25">
      <c r="A26" s="94" t="s">
        <v>156</v>
      </c>
      <c r="B26" s="23">
        <f t="shared" si="0"/>
        <v>72</v>
      </c>
      <c r="C26" s="56">
        <v>47</v>
      </c>
      <c r="D26" s="56">
        <v>25</v>
      </c>
    </row>
    <row r="27" spans="1:4" x14ac:dyDescent="0.25">
      <c r="A27" s="95" t="s">
        <v>157</v>
      </c>
      <c r="B27" s="25">
        <f t="shared" si="0"/>
        <v>90</v>
      </c>
      <c r="C27" s="58">
        <v>55</v>
      </c>
      <c r="D27" s="58">
        <v>35</v>
      </c>
    </row>
    <row r="28" spans="1:4" x14ac:dyDescent="0.25">
      <c r="A28" s="94" t="s">
        <v>158</v>
      </c>
      <c r="B28" s="23">
        <f t="shared" si="0"/>
        <v>123</v>
      </c>
      <c r="C28" s="56">
        <v>60</v>
      </c>
      <c r="D28" s="56">
        <v>63</v>
      </c>
    </row>
    <row r="29" spans="1:4" x14ac:dyDescent="0.25">
      <c r="A29" s="94" t="s">
        <v>159</v>
      </c>
      <c r="B29" s="23">
        <f t="shared" si="0"/>
        <v>137</v>
      </c>
      <c r="C29" s="56">
        <v>85</v>
      </c>
      <c r="D29" s="56">
        <v>52</v>
      </c>
    </row>
    <row r="30" spans="1:4" x14ac:dyDescent="0.25">
      <c r="A30" s="94" t="s">
        <v>160</v>
      </c>
      <c r="B30" s="23">
        <f t="shared" si="0"/>
        <v>198</v>
      </c>
      <c r="C30" s="56">
        <v>80</v>
      </c>
      <c r="D30" s="56">
        <v>118</v>
      </c>
    </row>
    <row r="31" spans="1:4" x14ac:dyDescent="0.25">
      <c r="A31" s="94" t="s">
        <v>161</v>
      </c>
      <c r="B31" s="23">
        <f t="shared" si="0"/>
        <v>225</v>
      </c>
      <c r="C31" s="56">
        <v>90</v>
      </c>
      <c r="D31" s="56">
        <v>135</v>
      </c>
    </row>
    <row r="32" spans="1:4" x14ac:dyDescent="0.25">
      <c r="A32" s="95" t="s">
        <v>162</v>
      </c>
      <c r="B32" s="25">
        <f t="shared" si="0"/>
        <v>112</v>
      </c>
      <c r="C32" s="58">
        <v>29</v>
      </c>
      <c r="D32" s="58">
        <v>83</v>
      </c>
    </row>
    <row r="33" spans="1:4" ht="15.75" thickBot="1" x14ac:dyDescent="0.3">
      <c r="A33" s="96" t="s">
        <v>163</v>
      </c>
      <c r="B33" s="29">
        <f t="shared" si="0"/>
        <v>30</v>
      </c>
      <c r="C33" s="97">
        <v>1</v>
      </c>
      <c r="D33" s="97">
        <v>29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2024-08-30T07:27:59Z</dcterms:modified>
</cp:coreProperties>
</file>